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0" windowWidth="11360" windowHeight="6150" activeTab="0"/>
  </bookViews>
  <sheets>
    <sheet name="phụ lục NQ" sheetId="1" r:id="rId1"/>
    <sheet name="Sheet2" sheetId="2" r:id="rId2"/>
    <sheet name="Sheet3" sheetId="3" r:id="rId3"/>
  </sheets>
  <definedNames>
    <definedName name="_xlnm.Print_Titles" localSheetId="0">'phụ lục NQ'!$A:$J,'phụ lục NQ'!$6:$7</definedName>
  </definedNames>
  <calcPr fullCalcOnLoad="1"/>
</workbook>
</file>

<file path=xl/sharedStrings.xml><?xml version="1.0" encoding="utf-8"?>
<sst xmlns="http://schemas.openxmlformats.org/spreadsheetml/2006/main" count="79" uniqueCount="73">
  <si>
    <t>TT</t>
  </si>
  <si>
    <t>TỔNG SỐ</t>
  </si>
  <si>
    <t>NỘI DUNG HỖ TRỢ</t>
  </si>
  <si>
    <t>ĐVT: Ngàn đồng</t>
  </si>
  <si>
    <t xml:space="preserve">TỔNG HỢP </t>
  </si>
  <si>
    <t>I</t>
  </si>
  <si>
    <t>2.1</t>
  </si>
  <si>
    <t>2.2</t>
  </si>
  <si>
    <t>Đối tượng tự nguyện đình sản</t>
  </si>
  <si>
    <t>Đặt dụng cụ tử cung</t>
  </si>
  <si>
    <t>Tiêm thuốc tránh thai</t>
  </si>
  <si>
    <t>Cấy thuốc tránh thai</t>
  </si>
  <si>
    <t>Khen thưởng các làng duy trì 3 năm, 5 năm liên tục</t>
  </si>
  <si>
    <t>6.1</t>
  </si>
  <si>
    <t>6.2</t>
  </si>
  <si>
    <t>Sàng lọc trước sinh</t>
  </si>
  <si>
    <t>Sàng lọc sơ sinh</t>
  </si>
  <si>
    <t>Chăm sóc sức khỏe bà mẹ, trẻ em</t>
  </si>
  <si>
    <t>Hỗ trợ hoạt động truyền thông đặc thù</t>
  </si>
  <si>
    <t>II</t>
  </si>
  <si>
    <t xml:space="preserve">Nhiệm vụ 1: Nâng cao hiệu quả truyền thông, giáo dục MCBGTKS tại cộng đồng 
</t>
  </si>
  <si>
    <t>Nhiệm vụ 3: Nghiên cứu khảo sát, đề xuất chính sách khuyến khích và thực hiện chính sách khuyến khíchcho đối tượng</t>
  </si>
  <si>
    <t>Nhiệm vụ 4: Khảo sát, đánh giá (đầu vào, đánh giá giai đoạn 2017-2020)</t>
  </si>
  <si>
    <t>Nhiệm vụ 7: Kiểm tra, thanh tra, giám sát</t>
  </si>
  <si>
    <t>Nhiệm vụ 1: Truyền thông nâng cao nhận thức thay đổi hành vi về chăm sóc sức khỏe  người cao tuổi</t>
  </si>
  <si>
    <t xml:space="preserve">Hoạt động 1: Hội thảo cung cấp thông tin cho lãnh đạo các cấp về tình trạng 
già hóa dân số, chăm sóc sức khỏe NCT tại địa phương. 
</t>
  </si>
  <si>
    <t>Hoạt động 2: Truyền thông chăm sóc sức khỏe NCT trên phương tiện thông tin đại chúng</t>
  </si>
  <si>
    <t>Hoạt động 5: Tập huấn nâng cao năng lực cho cán bộ Y tế về chăm sóc NCT</t>
  </si>
  <si>
    <t>Hoạt động 6: Tập huấn cho cán bộ Dân số, CTV Dân số để cung cấp kiến thức, kỹ năng truyền thông, tư vấn chăm sóc NCT tại cộng đồng</t>
  </si>
  <si>
    <t>Hoạt động 7: Hỗ trợ hoạt động Câu lạc bộ" Người cao tuổi giúp Người cao tuổi"</t>
  </si>
  <si>
    <t>Hoạt động 8: Tập huấn về chăm sóc sức khỏe cho BCH Hội NCT và BCN CLB</t>
  </si>
  <si>
    <t>Hoạt động 9: Tổ chức hoạt động truyền thông, quản lý, giám sát mô hình</t>
  </si>
  <si>
    <t>CÁC CHÍNH SÁCH HỖ TRỢ THỰC HIỆN MỤC TIÊU GIẢM SINH</t>
  </si>
  <si>
    <t>Hỗ trợ PN thuộc hộ nghèo người dân tộc thiểu số sinh con đúng chính sách dân số ( NĐ 39/2015/NĐ-CP)</t>
  </si>
  <si>
    <t>4.1</t>
  </si>
  <si>
    <t>4.2</t>
  </si>
  <si>
    <t>4.3</t>
  </si>
  <si>
    <t>Nâng cao chất lượng dân số cho đồng bào dân tộc thiểu số ( NQ 06/HĐND)</t>
  </si>
  <si>
    <t>5.1</t>
  </si>
  <si>
    <t>5.2</t>
  </si>
  <si>
    <t>5.3</t>
  </si>
  <si>
    <t>Cộng tác viên Dân số ( NQ 06/HĐND tỉnh - Đề xuất điều chỉnh tăng)</t>
  </si>
  <si>
    <t>Công tác quản lý Ban Dân số xã ( 1.200.000 đồng/xã/năm x 141 xã) ( Đề xuất bổ sung - Do TW cắt)</t>
  </si>
  <si>
    <t>Chi phí dịch vụ KHHGĐ cho đối tượng được cấp PTTT miễn phí ( đề xuất bổ sung do nguồn TW cắt)</t>
  </si>
  <si>
    <t>NHU CẦU  KINH PHÍ ĐỊA PHƯƠNG HỖ TRỢ CHO CÔNG TÁC  DÂN SỐ - KHHGĐ  GIAI ĐOẠN 2017-2020</t>
  </si>
  <si>
    <t>Hỗ trợ tổ chức phát động xây dựng mô hình ( 2.000.000 đ/ làng)</t>
  </si>
  <si>
    <t>Tổ chức triển khai, tuyên truyền, vận động, giám sát và hỗ trợ đội lưu động</t>
  </si>
  <si>
    <t>Hỗ trợ khám , thuốc điều trị phụ khoa</t>
  </si>
  <si>
    <t>Hỗ trợ hoạt động dân số tại các xã ven biển
 ( Đề án 52 của Chính phủ)</t>
  </si>
  <si>
    <t>Truyền thông nâng cao nhận thức thay đổi hành vi về công tác kiểm soát MCBGTKS</t>
  </si>
  <si>
    <t>Nhiệm vụ 2: Giáo dục giới, bình đẳng giới, MCBGTKS trong hệ thống trường công lập</t>
  </si>
  <si>
    <t>Hoạt động 4: Truyền thông trực tiếp, hướng dẫn chăm sóc sức khỏe NCT tại cộng đồng</t>
  </si>
  <si>
    <t>Nhiệm vụ 2: Nâng cao năng lực cho cán bộ Y tế, Dân số trong thực hiện chăm sóc sức khỏe NCT</t>
  </si>
  <si>
    <t>Nhiệm vụ 3:Duy trì, nhân rộng mô hình Tư vấn, chăm sóc người cao tuổi dựa vào cộng đồng</t>
  </si>
  <si>
    <t>Thù lao Cộng tác viên (150.000đồng/ tháng x 12 tháng x 1630 người)</t>
  </si>
  <si>
    <t>Mua bảo hiễm y tế  (4,5%/tháng lương cơ bản x 12 tháng x 652 người)</t>
  </si>
  <si>
    <t>Xây dựng, duy trì mô hình làng không có người sinh con thứ 3 trở lên ( NQ 06/ HĐND tỉnh)</t>
  </si>
  <si>
    <t>Chiến dịch truyền thông lồng ghép cung cấp dịch vụ CSSKSS/ KHHGĐ xã đông dân mức sinh cao và xã khó khăn ( NQ 06/ HĐND tỉnh)</t>
  </si>
  <si>
    <t>CÁC HOẠT ĐỘNG CƠ CẤU DÂN SỐ, NÂNG CAO CHẤTLƯỢNG DÂN SỐ</t>
  </si>
  <si>
    <t>Sàng lọc trước sinh, sơ sinh ( đề xuất bổ
 sung do nguồn TW giảm)</t>
  </si>
  <si>
    <t>Đề án kiểm soát mất cân bằng giới tính
 khi sinh ( QĐ 486/QĐ-TTg)</t>
  </si>
  <si>
    <t>Nâng cao hiệu quả quản lý, giám sát, đánh
 giá thực hiện</t>
  </si>
  <si>
    <t>Thực hiện chính sách khuyến khích, hỗ trợ</t>
  </si>
  <si>
    <t>Nhiệm vụ 5: Hội nghị, hội thảo, chuyên 
đề về MCBGTKS</t>
  </si>
  <si>
    <t>Nhiệm vụ 6: Đào tạo, tập huấn về kỹ
 năng, tư vấn MCBGTKS</t>
  </si>
  <si>
    <t>Đề án chăm sóc sức khỏe người cao tuổi 
( QĐ 7618/QĐ-BYT)</t>
  </si>
  <si>
    <t>Hoạt động 3: Sản xuất, nhân bản các 
tài liệu truyền thông</t>
  </si>
  <si>
    <t>Nguồn 
cấp tỉnh</t>
  </si>
  <si>
    <t>Nguồn 
cấp huyện</t>
  </si>
  <si>
    <t>Bố trí từ nguồn kinh phí Thi đua - Khen thưởng hàng năm của tỉnh</t>
  </si>
  <si>
    <t>Phụ lục 3 a</t>
  </si>
  <si>
    <t>Hàng năm UBND cấp xã  dự kiến số người được hỗ trợ báo cáo Trung tâm DS cấp huyện để lập dự toán gửi phòng Tài chính tổng hợp trình cấp có thẩm quyền bố trí kinh phí hộ trợ cho đối tượng theo quy định Thông tư liên tịch số 07/2016/ TTLT-BYT-BTC-BLĐTBXH ng</t>
  </si>
  <si>
    <t>( phụ lục kèm theo Nghị quyết số........./2017/NQ-HĐND ngày ......tháng........ năm 2017 của HĐND tỉnh Quảng Trị</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</si>
</sst>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
    <numFmt numFmtId="173" formatCode="#,##0.0;[Red]#,##0.0"/>
    <numFmt numFmtId="174" formatCode="&quot;Yes&quot;;&quot;Yes&quot;;&quot;No&quot;"/>
    <numFmt numFmtId="175" formatCode="&quot;True&quot;;&quot;True&quot;;&quot;False&quot;"/>
    <numFmt numFmtId="176" formatCode="&quot;On&quot;;&quot;On&quot;;&quot;Off&quot;"/>
    <numFmt numFmtId="177" formatCode="[$€-2]\ #,##0.00_);[Red]\([$€-2]\ #,##0.00\)"/>
  </numFmts>
  <fonts count="13">
    <font>
      <sz val="10"/>
      <name val="Arial"/>
      <family val="0"/>
    </font>
    <font>
      <sz val="8"/>
      <name val="Arial"/>
      <family val="0"/>
    </font>
    <font>
      <b/>
      <sz val="10"/>
      <name val="Arial"/>
      <family val="2"/>
    </font>
    <font>
      <b/>
      <sz val="11"/>
      <name val="Arial"/>
      <family val="2"/>
    </font>
    <font>
      <b/>
      <sz val="12"/>
      <name val="Arial"/>
      <family val="2"/>
    </font>
    <font>
      <sz val="11"/>
      <name val="Arial"/>
      <family val="2"/>
    </font>
    <font>
      <i/>
      <sz val="11"/>
      <name val="Arial"/>
      <family val="2"/>
    </font>
    <font>
      <sz val="12"/>
      <name val="Times New Roman"/>
      <family val="1"/>
    </font>
    <font>
      <i/>
      <sz val="12"/>
      <name val="Times New Roman"/>
      <family val="1"/>
    </font>
    <font>
      <i/>
      <sz val="12"/>
      <color indexed="8"/>
      <name val="Times New Roman"/>
      <family val="1"/>
    </font>
    <font>
      <i/>
      <sz val="10"/>
      <name val="Arial"/>
      <family val="0"/>
    </font>
    <font>
      <b/>
      <sz val="12"/>
      <name val="Times New Roman"/>
      <family val="1"/>
    </font>
    <font>
      <b/>
      <sz val="11"/>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60">
    <xf numFmtId="0" fontId="0" fillId="0" borderId="0" xfId="0" applyAlignment="1">
      <alignment/>
    </xf>
    <xf numFmtId="172" fontId="0" fillId="0" borderId="0" xfId="0" applyNumberFormat="1" applyAlignment="1">
      <alignment vertical="center"/>
    </xf>
    <xf numFmtId="0" fontId="4" fillId="0" borderId="1" xfId="0" applyFont="1" applyBorder="1" applyAlignment="1">
      <alignment vertical="center"/>
    </xf>
    <xf numFmtId="0" fontId="2" fillId="0" borderId="1" xfId="0" applyFont="1" applyBorder="1" applyAlignment="1">
      <alignment horizontal="center" vertical="center"/>
    </xf>
    <xf numFmtId="172" fontId="3" fillId="0" borderId="1" xfId="0" applyNumberFormat="1"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172" fontId="7" fillId="0" borderId="1" xfId="0" applyNumberFormat="1" applyFont="1" applyBorder="1" applyAlignment="1">
      <alignment vertical="center"/>
    </xf>
    <xf numFmtId="0" fontId="8" fillId="0" borderId="1" xfId="0" applyFont="1" applyBorder="1" applyAlignment="1">
      <alignment vertical="center" wrapText="1"/>
    </xf>
    <xf numFmtId="172" fontId="8" fillId="0" borderId="1" xfId="0" applyNumberFormat="1" applyFont="1" applyBorder="1" applyAlignment="1">
      <alignment vertical="center"/>
    </xf>
    <xf numFmtId="172" fontId="7" fillId="0" borderId="1" xfId="0" applyNumberFormat="1" applyFont="1" applyBorder="1" applyAlignment="1" quotePrefix="1">
      <alignment horizontal="center" vertical="center"/>
    </xf>
    <xf numFmtId="0" fontId="9" fillId="2" borderId="1" xfId="19" applyFont="1" applyFill="1" applyBorder="1" applyAlignment="1">
      <alignment vertical="center" wrapText="1"/>
      <protection/>
    </xf>
    <xf numFmtId="0" fontId="9" fillId="2" borderId="1" xfId="19" applyFont="1" applyFill="1" applyBorder="1" applyAlignment="1">
      <alignment horizontal="center" vertical="center" wrapText="1"/>
      <protection/>
    </xf>
    <xf numFmtId="0" fontId="9" fillId="2" borderId="1" xfId="19" applyFont="1" applyFill="1" applyBorder="1" applyAlignment="1">
      <alignment horizontal="justify" vertical="center" wrapText="1"/>
      <protection/>
    </xf>
    <xf numFmtId="172" fontId="0" fillId="0" borderId="1" xfId="0" applyNumberFormat="1" applyBorder="1" applyAlignment="1">
      <alignment vertical="center"/>
    </xf>
    <xf numFmtId="172" fontId="8" fillId="0" borderId="1" xfId="0" applyNumberFormat="1" applyFont="1" applyBorder="1" applyAlignment="1" quotePrefix="1">
      <alignment horizontal="center" vertical="center"/>
    </xf>
    <xf numFmtId="172" fontId="7" fillId="0" borderId="1" xfId="0" applyNumberFormat="1" applyFont="1" applyBorder="1" applyAlignment="1">
      <alignment vertical="center" wrapText="1"/>
    </xf>
    <xf numFmtId="172" fontId="8" fillId="0" borderId="1" xfId="0" applyNumberFormat="1" applyFont="1" applyBorder="1" applyAlignment="1">
      <alignment vertical="center" wrapText="1"/>
    </xf>
    <xf numFmtId="172" fontId="7" fillId="0" borderId="1" xfId="0" applyNumberFormat="1" applyFont="1" applyBorder="1" applyAlignment="1">
      <alignment horizontal="center" vertical="center"/>
    </xf>
    <xf numFmtId="0" fontId="8" fillId="0" borderId="1" xfId="0" applyFont="1" applyBorder="1" applyAlignment="1" quotePrefix="1">
      <alignment horizontal="center" vertical="center"/>
    </xf>
    <xf numFmtId="0" fontId="8" fillId="0" borderId="1" xfId="0" applyFont="1" applyBorder="1" applyAlignment="1">
      <alignment horizontal="justify" vertical="center"/>
    </xf>
    <xf numFmtId="0" fontId="8" fillId="0" borderId="1" xfId="0" applyFont="1" applyBorder="1" applyAlignment="1">
      <alignment vertical="center"/>
    </xf>
    <xf numFmtId="0" fontId="3" fillId="0" borderId="1" xfId="0" applyFont="1" applyBorder="1" applyAlignment="1">
      <alignment horizontal="center" vertical="center"/>
    </xf>
    <xf numFmtId="172" fontId="7" fillId="0" borderId="1" xfId="0" applyNumberFormat="1" applyFont="1" applyBorder="1" applyAlignment="1">
      <alignment horizontal="left" vertical="center" wrapText="1"/>
    </xf>
    <xf numFmtId="172" fontId="8" fillId="0" borderId="1" xfId="0" applyNumberFormat="1" applyFont="1" applyBorder="1" applyAlignment="1">
      <alignment vertical="justify" wrapText="1"/>
    </xf>
    <xf numFmtId="172" fontId="0" fillId="0" borderId="1" xfId="0" applyNumberFormat="1" applyBorder="1" applyAlignment="1">
      <alignment vertical="center" wrapText="1"/>
    </xf>
    <xf numFmtId="172" fontId="8" fillId="0" borderId="1" xfId="0" applyNumberFormat="1" applyFont="1" applyBorder="1" applyAlignment="1">
      <alignment horizontal="left" vertical="center" wrapText="1"/>
    </xf>
    <xf numFmtId="172" fontId="8" fillId="0" borderId="1" xfId="0" applyNumberFormat="1" applyFont="1" applyBorder="1" applyAlignment="1">
      <alignment horizontal="left" vertical="justify" wrapText="1"/>
    </xf>
    <xf numFmtId="172" fontId="10" fillId="0" borderId="1" xfId="0" applyNumberFormat="1" applyFont="1" applyBorder="1" applyAlignment="1">
      <alignment vertical="center"/>
    </xf>
    <xf numFmtId="172" fontId="10" fillId="0" borderId="1" xfId="0" applyNumberFormat="1" applyFont="1" applyBorder="1" applyAlignment="1">
      <alignment vertical="center" wrapText="1"/>
    </xf>
    <xf numFmtId="172" fontId="10" fillId="0" borderId="1" xfId="0" applyNumberFormat="1" applyFont="1" applyBorder="1" applyAlignment="1">
      <alignment vertical="center"/>
    </xf>
    <xf numFmtId="172" fontId="10" fillId="0" borderId="1" xfId="0" applyNumberFormat="1" applyFont="1" applyBorder="1" applyAlignment="1">
      <alignment vertical="center" wrapText="1"/>
    </xf>
    <xf numFmtId="172" fontId="0" fillId="0" borderId="1" xfId="0" applyNumberFormat="1" applyFont="1" applyBorder="1" applyAlignment="1">
      <alignment vertical="center"/>
    </xf>
    <xf numFmtId="172" fontId="0" fillId="0" borderId="1" xfId="0" applyNumberFormat="1" applyFont="1" applyBorder="1" applyAlignment="1">
      <alignment vertical="center" wrapText="1"/>
    </xf>
    <xf numFmtId="172" fontId="11" fillId="0" borderId="1" xfId="0" applyNumberFormat="1" applyFont="1" applyBorder="1" applyAlignment="1">
      <alignment vertical="center"/>
    </xf>
    <xf numFmtId="0" fontId="7" fillId="0" borderId="1" xfId="0" applyFont="1" applyBorder="1" applyAlignment="1" quotePrefix="1">
      <alignment horizontal="center" vertical="center"/>
    </xf>
    <xf numFmtId="172" fontId="0" fillId="0" borderId="1" xfId="0" applyNumberFormat="1" applyBorder="1" applyAlignment="1" quotePrefix="1">
      <alignment horizontal="center" vertical="center"/>
    </xf>
    <xf numFmtId="172" fontId="10" fillId="0" borderId="1" xfId="0" applyNumberFormat="1" applyFont="1" applyBorder="1" applyAlignment="1">
      <alignment horizontal="center" vertical="center"/>
    </xf>
    <xf numFmtId="172" fontId="0" fillId="0" borderId="1" xfId="0" applyNumberFormat="1" applyFont="1" applyBorder="1" applyAlignment="1" quotePrefix="1">
      <alignment horizontal="center" vertical="center"/>
    </xf>
    <xf numFmtId="172" fontId="8" fillId="0" borderId="1" xfId="0" applyNumberFormat="1" applyFont="1" applyBorder="1" applyAlignment="1">
      <alignment horizontal="center" vertical="center"/>
    </xf>
    <xf numFmtId="0" fontId="3" fillId="0" borderId="1" xfId="0" applyFont="1" applyBorder="1" applyAlignment="1">
      <alignment vertical="center" wrapText="1"/>
    </xf>
    <xf numFmtId="172" fontId="7" fillId="0" borderId="1" xfId="0" applyNumberFormat="1" applyFont="1" applyFill="1" applyBorder="1" applyAlignment="1">
      <alignment vertical="center" wrapText="1"/>
    </xf>
    <xf numFmtId="172" fontId="2" fillId="0" borderId="1" xfId="0" applyNumberFormat="1" applyFont="1" applyBorder="1" applyAlignment="1">
      <alignment vertical="center" wrapText="1"/>
    </xf>
    <xf numFmtId="172" fontId="0" fillId="0" borderId="0" xfId="0" applyNumberFormat="1" applyAlignment="1">
      <alignment/>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72" fontId="12" fillId="0" borderId="1" xfId="0" applyNumberFormat="1" applyFont="1" applyBorder="1" applyAlignment="1">
      <alignment vertical="center"/>
    </xf>
    <xf numFmtId="0" fontId="3" fillId="0" borderId="0" xfId="0" applyFont="1" applyAlignment="1">
      <alignment horizontal="center"/>
    </xf>
    <xf numFmtId="0" fontId="2" fillId="0" borderId="1" xfId="0" applyFont="1" applyBorder="1" applyAlignment="1">
      <alignment horizontal="center" vertical="center"/>
    </xf>
    <xf numFmtId="172" fontId="8" fillId="0" borderId="2" xfId="0" applyNumberFormat="1" applyFont="1" applyBorder="1" applyAlignment="1">
      <alignment horizontal="center" vertical="center"/>
    </xf>
    <xf numFmtId="172" fontId="8" fillId="0" borderId="3" xfId="0" applyNumberFormat="1" applyFont="1" applyBorder="1" applyAlignment="1">
      <alignment horizontal="center" vertical="center"/>
    </xf>
    <xf numFmtId="172" fontId="8" fillId="0" borderId="4"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xf>
    <xf numFmtId="0" fontId="6" fillId="0" borderId="5" xfId="0" applyFont="1" applyBorder="1" applyAlignment="1">
      <alignment horizontal="center"/>
    </xf>
    <xf numFmtId="0" fontId="11" fillId="0" borderId="1" xfId="0" applyFont="1" applyBorder="1" applyAlignment="1">
      <alignment horizontal="center" vertical="center"/>
    </xf>
    <xf numFmtId="172" fontId="7" fillId="0" borderId="2" xfId="0" applyNumberFormat="1" applyFont="1" applyBorder="1" applyAlignment="1">
      <alignment horizontal="left" vertical="center" wrapText="1"/>
    </xf>
    <xf numFmtId="172" fontId="7" fillId="0" borderId="3" xfId="0" applyNumberFormat="1" applyFont="1" applyBorder="1" applyAlignment="1">
      <alignment horizontal="left" vertical="center"/>
    </xf>
    <xf numFmtId="172" fontId="7" fillId="0" borderId="4" xfId="0" applyNumberFormat="1" applyFont="1" applyBorder="1" applyAlignment="1">
      <alignment horizontal="left" vertical="center"/>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4"/>
  <sheetViews>
    <sheetView tabSelected="1" workbookViewId="0" topLeftCell="A1">
      <selection activeCell="A4" sqref="A4:J4"/>
    </sheetView>
  </sheetViews>
  <sheetFormatPr defaultColWidth="9.140625" defaultRowHeight="12.75"/>
  <cols>
    <col min="1" max="1" width="4.7109375" style="0" customWidth="1"/>
    <col min="2" max="2" width="40.00390625" style="0" customWidth="1"/>
    <col min="3" max="3" width="10.28125" style="0" customWidth="1"/>
    <col min="4" max="4" width="11.140625" style="0" customWidth="1"/>
    <col min="5" max="5" width="10.28125" style="0" customWidth="1"/>
    <col min="6" max="7" width="11.7109375" style="0" customWidth="1"/>
    <col min="8" max="9" width="12.28125" style="0" customWidth="1"/>
    <col min="10" max="10" width="12.57421875" style="0" customWidth="1"/>
    <col min="11" max="11" width="10.140625" style="0" bestFit="1" customWidth="1"/>
    <col min="240" max="16384" width="135.28125" style="0" customWidth="1"/>
  </cols>
  <sheetData>
    <row r="1" spans="9:10" ht="21.75" customHeight="1">
      <c r="I1" s="47" t="s">
        <v>70</v>
      </c>
      <c r="J1" s="47"/>
    </row>
    <row r="2" spans="1:10" ht="15">
      <c r="A2" s="52" t="s">
        <v>4</v>
      </c>
      <c r="B2" s="52"/>
      <c r="C2" s="52"/>
      <c r="D2" s="52"/>
      <c r="E2" s="52"/>
      <c r="F2" s="52"/>
      <c r="G2" s="52"/>
      <c r="H2" s="52"/>
      <c r="I2" s="52"/>
      <c r="J2" s="52"/>
    </row>
    <row r="3" spans="1:10" ht="24.75" customHeight="1">
      <c r="A3" s="52" t="s">
        <v>44</v>
      </c>
      <c r="B3" s="52"/>
      <c r="C3" s="52"/>
      <c r="D3" s="52"/>
      <c r="E3" s="52"/>
      <c r="F3" s="52"/>
      <c r="G3" s="52"/>
      <c r="H3" s="52"/>
      <c r="I3" s="52"/>
      <c r="J3" s="52"/>
    </row>
    <row r="4" spans="1:10" ht="24.75" customHeight="1">
      <c r="A4" s="54" t="s">
        <v>72</v>
      </c>
      <c r="B4" s="54"/>
      <c r="C4" s="54"/>
      <c r="D4" s="54"/>
      <c r="E4" s="54"/>
      <c r="F4" s="54"/>
      <c r="G4" s="54"/>
      <c r="H4" s="54"/>
      <c r="I4" s="54"/>
      <c r="J4" s="54"/>
    </row>
    <row r="5" spans="9:10" ht="21.75" customHeight="1">
      <c r="I5" s="55" t="s">
        <v>3</v>
      </c>
      <c r="J5" s="55"/>
    </row>
    <row r="6" spans="1:10" ht="21.75" customHeight="1">
      <c r="A6" s="53" t="s">
        <v>0</v>
      </c>
      <c r="B6" s="53" t="s">
        <v>2</v>
      </c>
      <c r="C6" s="56">
        <v>2017</v>
      </c>
      <c r="D6" s="56"/>
      <c r="E6" s="48">
        <v>2018</v>
      </c>
      <c r="F6" s="48"/>
      <c r="G6" s="48">
        <v>2019</v>
      </c>
      <c r="H6" s="48"/>
      <c r="I6" s="48">
        <v>2020</v>
      </c>
      <c r="J6" s="48"/>
    </row>
    <row r="7" spans="1:10" ht="30" customHeight="1">
      <c r="A7" s="53"/>
      <c r="B7" s="53"/>
      <c r="C7" s="45" t="s">
        <v>67</v>
      </c>
      <c r="D7" s="44" t="s">
        <v>68</v>
      </c>
      <c r="E7" s="45" t="s">
        <v>67</v>
      </c>
      <c r="F7" s="44" t="s">
        <v>68</v>
      </c>
      <c r="G7" s="45" t="s">
        <v>67</v>
      </c>
      <c r="H7" s="44" t="s">
        <v>68</v>
      </c>
      <c r="I7" s="45" t="s">
        <v>67</v>
      </c>
      <c r="J7" s="44" t="s">
        <v>68</v>
      </c>
    </row>
    <row r="8" spans="1:12" ht="24.75" customHeight="1">
      <c r="A8" s="3"/>
      <c r="B8" s="2" t="s">
        <v>1</v>
      </c>
      <c r="C8" s="4">
        <f aca="true" t="shared" si="0" ref="C8:J8">C9+C26</f>
        <v>2357200</v>
      </c>
      <c r="D8" s="4">
        <f t="shared" si="0"/>
        <v>3637734</v>
      </c>
      <c r="E8" s="4">
        <f t="shared" si="0"/>
        <v>3117000</v>
      </c>
      <c r="F8" s="4">
        <f t="shared" si="0"/>
        <v>3637734</v>
      </c>
      <c r="G8" s="4">
        <f t="shared" si="0"/>
        <v>3222950</v>
      </c>
      <c r="H8" s="4">
        <f t="shared" si="0"/>
        <v>3637734</v>
      </c>
      <c r="I8" s="4">
        <f t="shared" si="0"/>
        <v>3399950</v>
      </c>
      <c r="J8" s="4">
        <f t="shared" si="0"/>
        <v>3637734</v>
      </c>
      <c r="K8" s="43"/>
      <c r="L8" s="43"/>
    </row>
    <row r="9" spans="1:10" ht="39.75" customHeight="1">
      <c r="A9" s="22" t="s">
        <v>5</v>
      </c>
      <c r="B9" s="40" t="s">
        <v>32</v>
      </c>
      <c r="C9" s="42">
        <f aca="true" t="shared" si="1" ref="C9:J9">C11+C14+C15+C20+C23</f>
        <v>1238900</v>
      </c>
      <c r="D9" s="42">
        <f t="shared" si="1"/>
        <v>3637734</v>
      </c>
      <c r="E9" s="42">
        <f t="shared" si="1"/>
        <v>1208900</v>
      </c>
      <c r="F9" s="42">
        <f t="shared" si="1"/>
        <v>3637734</v>
      </c>
      <c r="G9" s="42">
        <f t="shared" si="1"/>
        <v>1178900</v>
      </c>
      <c r="H9" s="42">
        <f t="shared" si="1"/>
        <v>3637734</v>
      </c>
      <c r="I9" s="42">
        <f t="shared" si="1"/>
        <v>1178900</v>
      </c>
      <c r="J9" s="42">
        <f t="shared" si="1"/>
        <v>3637734</v>
      </c>
    </row>
    <row r="10" spans="1:10" ht="54" customHeight="1">
      <c r="A10" s="6">
        <v>1</v>
      </c>
      <c r="B10" s="5" t="s">
        <v>33</v>
      </c>
      <c r="C10" s="57" t="s">
        <v>71</v>
      </c>
      <c r="D10" s="58"/>
      <c r="E10" s="58"/>
      <c r="F10" s="58"/>
      <c r="G10" s="58"/>
      <c r="H10" s="58"/>
      <c r="I10" s="58"/>
      <c r="J10" s="59"/>
    </row>
    <row r="11" spans="1:10" ht="44.25" customHeight="1">
      <c r="A11" s="6">
        <v>2</v>
      </c>
      <c r="B11" s="5" t="s">
        <v>41</v>
      </c>
      <c r="C11" s="5">
        <v>0</v>
      </c>
      <c r="D11" s="7">
        <f>D12+D13</f>
        <v>3468534</v>
      </c>
      <c r="E11" s="7">
        <v>0</v>
      </c>
      <c r="F11" s="7">
        <f>F12+F13</f>
        <v>3468534</v>
      </c>
      <c r="G11" s="7">
        <v>0</v>
      </c>
      <c r="H11" s="7">
        <f>H12+H13</f>
        <v>3468534</v>
      </c>
      <c r="I11" s="7">
        <v>0</v>
      </c>
      <c r="J11" s="7">
        <f>J12+J13</f>
        <v>3468534</v>
      </c>
    </row>
    <row r="12" spans="1:10" ht="43.5" customHeight="1">
      <c r="A12" s="15" t="s">
        <v>6</v>
      </c>
      <c r="B12" s="8" t="s">
        <v>54</v>
      </c>
      <c r="C12" s="8">
        <v>0</v>
      </c>
      <c r="D12" s="9">
        <v>2934000</v>
      </c>
      <c r="E12" s="9">
        <v>0</v>
      </c>
      <c r="F12" s="9">
        <v>2934000</v>
      </c>
      <c r="G12" s="9">
        <v>0</v>
      </c>
      <c r="H12" s="9">
        <v>2934000</v>
      </c>
      <c r="I12" s="9">
        <v>0</v>
      </c>
      <c r="J12" s="9">
        <v>2934000</v>
      </c>
    </row>
    <row r="13" spans="1:10" ht="44.25" customHeight="1">
      <c r="A13" s="15" t="s">
        <v>7</v>
      </c>
      <c r="B13" s="8" t="s">
        <v>55</v>
      </c>
      <c r="C13" s="8">
        <v>0</v>
      </c>
      <c r="D13" s="9">
        <v>534534</v>
      </c>
      <c r="E13" s="9">
        <v>0</v>
      </c>
      <c r="F13" s="9">
        <v>534534</v>
      </c>
      <c r="G13" s="9">
        <v>0</v>
      </c>
      <c r="H13" s="9">
        <v>534534</v>
      </c>
      <c r="I13" s="9">
        <v>0</v>
      </c>
      <c r="J13" s="9">
        <v>534534</v>
      </c>
    </row>
    <row r="14" spans="1:10" ht="54" customHeight="1">
      <c r="A14" s="10">
        <v>3</v>
      </c>
      <c r="B14" s="5" t="s">
        <v>42</v>
      </c>
      <c r="C14" s="5">
        <v>0</v>
      </c>
      <c r="D14" s="7">
        <v>169200</v>
      </c>
      <c r="E14" s="7">
        <v>0</v>
      </c>
      <c r="F14" s="7">
        <v>169200</v>
      </c>
      <c r="G14" s="7">
        <v>0</v>
      </c>
      <c r="H14" s="7">
        <v>169200</v>
      </c>
      <c r="I14" s="7">
        <v>0</v>
      </c>
      <c r="J14" s="7">
        <v>169200</v>
      </c>
    </row>
    <row r="15" spans="1:10" ht="51.75" customHeight="1">
      <c r="A15" s="10">
        <v>4</v>
      </c>
      <c r="B15" s="5" t="s">
        <v>43</v>
      </c>
      <c r="C15" s="7">
        <f>C16+C17+C18+C19</f>
        <v>588900</v>
      </c>
      <c r="D15" s="7">
        <v>0</v>
      </c>
      <c r="E15" s="7">
        <f>E16+E17+E18+E19</f>
        <v>558900</v>
      </c>
      <c r="F15" s="7">
        <v>0</v>
      </c>
      <c r="G15" s="7">
        <f>G16+G17+G18+G19</f>
        <v>528900</v>
      </c>
      <c r="H15" s="7">
        <v>0</v>
      </c>
      <c r="I15" s="7">
        <f>I16+I17+I18+I19</f>
        <v>528900</v>
      </c>
      <c r="J15" s="7">
        <v>0</v>
      </c>
    </row>
    <row r="16" spans="1:10" ht="21.75" customHeight="1">
      <c r="A16" s="12">
        <v>4.1</v>
      </c>
      <c r="B16" s="11" t="s">
        <v>8</v>
      </c>
      <c r="C16" s="9">
        <v>92000</v>
      </c>
      <c r="D16" s="9">
        <v>0</v>
      </c>
      <c r="E16" s="9">
        <v>92000</v>
      </c>
      <c r="F16" s="9">
        <v>0</v>
      </c>
      <c r="G16" s="9">
        <v>92000</v>
      </c>
      <c r="H16" s="9">
        <v>0</v>
      </c>
      <c r="I16" s="9">
        <v>92000</v>
      </c>
      <c r="J16" s="9">
        <v>0</v>
      </c>
    </row>
    <row r="17" spans="1:10" ht="21.75" customHeight="1">
      <c r="A17" s="12">
        <v>4.2</v>
      </c>
      <c r="B17" s="11" t="s">
        <v>9</v>
      </c>
      <c r="C17" s="9">
        <v>360000</v>
      </c>
      <c r="D17" s="9">
        <v>0</v>
      </c>
      <c r="E17" s="9">
        <v>330000</v>
      </c>
      <c r="F17" s="9">
        <v>0</v>
      </c>
      <c r="G17" s="9">
        <v>300000</v>
      </c>
      <c r="H17" s="9">
        <v>0</v>
      </c>
      <c r="I17" s="9">
        <v>300000</v>
      </c>
      <c r="J17" s="9">
        <v>0</v>
      </c>
    </row>
    <row r="18" spans="1:10" ht="21.75" customHeight="1">
      <c r="A18" s="12">
        <v>4.3</v>
      </c>
      <c r="B18" s="11" t="s">
        <v>10</v>
      </c>
      <c r="C18" s="9">
        <v>49400</v>
      </c>
      <c r="D18" s="9">
        <v>0</v>
      </c>
      <c r="E18" s="9">
        <v>49400</v>
      </c>
      <c r="F18" s="9">
        <v>0</v>
      </c>
      <c r="G18" s="9">
        <v>49400</v>
      </c>
      <c r="H18" s="9">
        <v>0</v>
      </c>
      <c r="I18" s="9">
        <v>49400</v>
      </c>
      <c r="J18" s="9">
        <v>0</v>
      </c>
    </row>
    <row r="19" spans="1:10" ht="21.75" customHeight="1">
      <c r="A19" s="12">
        <v>4.4</v>
      </c>
      <c r="B19" s="13" t="s">
        <v>11</v>
      </c>
      <c r="C19" s="9">
        <v>87500</v>
      </c>
      <c r="D19" s="9">
        <v>0</v>
      </c>
      <c r="E19" s="9">
        <v>87500</v>
      </c>
      <c r="F19" s="9">
        <v>0</v>
      </c>
      <c r="G19" s="9">
        <v>87500</v>
      </c>
      <c r="H19" s="9">
        <v>0</v>
      </c>
      <c r="I19" s="9">
        <v>87500</v>
      </c>
      <c r="J19" s="9">
        <v>0</v>
      </c>
    </row>
    <row r="20" spans="1:10" ht="50.25" customHeight="1">
      <c r="A20" s="10">
        <v>5</v>
      </c>
      <c r="B20" s="16" t="s">
        <v>56</v>
      </c>
      <c r="C20" s="7">
        <f>C21</f>
        <v>50000</v>
      </c>
      <c r="D20" s="7">
        <v>0</v>
      </c>
      <c r="E20" s="7">
        <f>E21+E22</f>
        <v>50000</v>
      </c>
      <c r="F20" s="7">
        <v>0</v>
      </c>
      <c r="G20" s="7">
        <f>G21+G22</f>
        <v>50000</v>
      </c>
      <c r="H20" s="7">
        <v>0</v>
      </c>
      <c r="I20" s="7">
        <f>I21+I22</f>
        <v>50000</v>
      </c>
      <c r="J20" s="7">
        <v>0</v>
      </c>
    </row>
    <row r="21" spans="1:10" ht="37.5" customHeight="1">
      <c r="A21" s="12">
        <v>5.1</v>
      </c>
      <c r="B21" s="17" t="s">
        <v>45</v>
      </c>
      <c r="C21" s="9">
        <v>50000</v>
      </c>
      <c r="D21" s="9">
        <v>0</v>
      </c>
      <c r="E21" s="9">
        <v>50000</v>
      </c>
      <c r="F21" s="9">
        <v>0</v>
      </c>
      <c r="G21" s="9">
        <v>50000</v>
      </c>
      <c r="H21" s="9">
        <v>0</v>
      </c>
      <c r="I21" s="9">
        <v>50000</v>
      </c>
      <c r="J21" s="9">
        <v>0</v>
      </c>
    </row>
    <row r="22" spans="1:10" ht="36.75" customHeight="1">
      <c r="A22" s="12">
        <v>5.2</v>
      </c>
      <c r="B22" s="17" t="s">
        <v>12</v>
      </c>
      <c r="C22" s="49" t="s">
        <v>69</v>
      </c>
      <c r="D22" s="50"/>
      <c r="E22" s="50"/>
      <c r="F22" s="50"/>
      <c r="G22" s="50"/>
      <c r="H22" s="50"/>
      <c r="I22" s="50"/>
      <c r="J22" s="51"/>
    </row>
    <row r="23" spans="1:10" ht="70.5" customHeight="1">
      <c r="A23" s="18">
        <v>6</v>
      </c>
      <c r="B23" s="16" t="s">
        <v>57</v>
      </c>
      <c r="C23" s="7">
        <f>C24+C25</f>
        <v>600000</v>
      </c>
      <c r="D23" s="7">
        <v>0</v>
      </c>
      <c r="E23" s="7">
        <f>E24+E25</f>
        <v>600000</v>
      </c>
      <c r="F23" s="7">
        <v>0</v>
      </c>
      <c r="G23" s="7">
        <f>G24+G25</f>
        <v>600000</v>
      </c>
      <c r="H23" s="7">
        <v>0</v>
      </c>
      <c r="I23" s="7">
        <f>I24+I25</f>
        <v>600000</v>
      </c>
      <c r="J23" s="7">
        <v>0</v>
      </c>
    </row>
    <row r="24" spans="1:10" ht="36" customHeight="1">
      <c r="A24" s="10" t="s">
        <v>13</v>
      </c>
      <c r="B24" s="17" t="s">
        <v>46</v>
      </c>
      <c r="C24" s="9">
        <v>350000</v>
      </c>
      <c r="D24" s="9">
        <v>0</v>
      </c>
      <c r="E24" s="9">
        <v>350000</v>
      </c>
      <c r="F24" s="9">
        <v>0</v>
      </c>
      <c r="G24" s="9">
        <v>350000</v>
      </c>
      <c r="H24" s="9">
        <v>0</v>
      </c>
      <c r="I24" s="9">
        <v>350000</v>
      </c>
      <c r="J24" s="9">
        <v>0</v>
      </c>
    </row>
    <row r="25" spans="1:10" ht="24.75" customHeight="1">
      <c r="A25" s="10" t="s">
        <v>14</v>
      </c>
      <c r="B25" s="17" t="s">
        <v>47</v>
      </c>
      <c r="C25" s="9">
        <v>250000</v>
      </c>
      <c r="D25" s="9">
        <v>0</v>
      </c>
      <c r="E25" s="9">
        <v>250000</v>
      </c>
      <c r="F25" s="9">
        <v>0</v>
      </c>
      <c r="G25" s="9">
        <v>250000</v>
      </c>
      <c r="H25" s="9">
        <v>0</v>
      </c>
      <c r="I25" s="9">
        <v>250000</v>
      </c>
      <c r="J25" s="9">
        <v>0</v>
      </c>
    </row>
    <row r="26" spans="1:10" ht="42" customHeight="1">
      <c r="A26" s="22" t="s">
        <v>19</v>
      </c>
      <c r="B26" s="42" t="s">
        <v>58</v>
      </c>
      <c r="C26" s="46">
        <f>C27+C28+C31+C34+C45</f>
        <v>1118300</v>
      </c>
      <c r="D26" s="34">
        <v>0</v>
      </c>
      <c r="E26" s="34">
        <f>E27+E28+E31+E34+E45</f>
        <v>1908100</v>
      </c>
      <c r="F26" s="34">
        <v>0</v>
      </c>
      <c r="G26" s="34">
        <f>G27+G28+G31+G34+G45</f>
        <v>2044050</v>
      </c>
      <c r="H26" s="34">
        <v>0</v>
      </c>
      <c r="I26" s="34">
        <f>I27+I28+I31+I34+I45</f>
        <v>2221050</v>
      </c>
      <c r="J26" s="34">
        <v>0</v>
      </c>
    </row>
    <row r="27" spans="1:10" ht="39.75" customHeight="1">
      <c r="A27" s="10">
        <v>1</v>
      </c>
      <c r="B27" s="41" t="s">
        <v>37</v>
      </c>
      <c r="C27" s="7">
        <v>200000</v>
      </c>
      <c r="D27" s="7">
        <v>0</v>
      </c>
      <c r="E27" s="7">
        <v>200000</v>
      </c>
      <c r="F27" s="7">
        <v>0</v>
      </c>
      <c r="G27" s="7">
        <v>200000</v>
      </c>
      <c r="H27" s="7">
        <v>0</v>
      </c>
      <c r="I27" s="7">
        <v>200000</v>
      </c>
      <c r="J27" s="7">
        <v>0</v>
      </c>
    </row>
    <row r="28" spans="1:10" ht="36" customHeight="1">
      <c r="A28" s="18">
        <v>2</v>
      </c>
      <c r="B28" s="16" t="s">
        <v>59</v>
      </c>
      <c r="C28" s="7">
        <f>C29+C30</f>
        <v>163550</v>
      </c>
      <c r="D28" s="7">
        <v>0</v>
      </c>
      <c r="E28" s="7">
        <f>E29+E30</f>
        <v>163550</v>
      </c>
      <c r="F28" s="7">
        <v>0</v>
      </c>
      <c r="G28" s="7">
        <f>G29+G30</f>
        <v>153500</v>
      </c>
      <c r="H28" s="7">
        <v>0</v>
      </c>
      <c r="I28" s="7">
        <f>I29+I30</f>
        <v>153500</v>
      </c>
      <c r="J28" s="7">
        <v>0</v>
      </c>
    </row>
    <row r="29" spans="1:10" ht="24.75" customHeight="1">
      <c r="A29" s="15"/>
      <c r="B29" s="9" t="s">
        <v>15</v>
      </c>
      <c r="C29" s="9">
        <v>110550</v>
      </c>
      <c r="D29" s="9">
        <v>0</v>
      </c>
      <c r="E29" s="9">
        <v>110550</v>
      </c>
      <c r="F29" s="9">
        <v>0</v>
      </c>
      <c r="G29" s="9">
        <v>100500</v>
      </c>
      <c r="H29" s="9">
        <v>0</v>
      </c>
      <c r="I29" s="9">
        <v>100500</v>
      </c>
      <c r="J29" s="9">
        <v>0</v>
      </c>
    </row>
    <row r="30" spans="1:10" ht="24.75" customHeight="1">
      <c r="A30" s="15"/>
      <c r="B30" s="9" t="s">
        <v>16</v>
      </c>
      <c r="C30" s="9">
        <v>53000</v>
      </c>
      <c r="D30" s="9">
        <v>0</v>
      </c>
      <c r="E30" s="9">
        <v>53000</v>
      </c>
      <c r="F30" s="9">
        <v>0</v>
      </c>
      <c r="G30" s="9">
        <v>53000</v>
      </c>
      <c r="H30" s="9">
        <v>0</v>
      </c>
      <c r="I30" s="9">
        <v>53000</v>
      </c>
      <c r="J30" s="9">
        <v>0</v>
      </c>
    </row>
    <row r="31" spans="1:10" ht="38.25" customHeight="1">
      <c r="A31" s="18">
        <v>3</v>
      </c>
      <c r="B31" s="16" t="s">
        <v>48</v>
      </c>
      <c r="C31" s="7">
        <v>70000</v>
      </c>
      <c r="D31" s="7">
        <v>0</v>
      </c>
      <c r="E31" s="7">
        <v>70000</v>
      </c>
      <c r="F31" s="7">
        <v>0</v>
      </c>
      <c r="G31" s="7">
        <v>70000</v>
      </c>
      <c r="H31" s="7">
        <v>0</v>
      </c>
      <c r="I31" s="7">
        <v>70000</v>
      </c>
      <c r="J31" s="7">
        <v>0</v>
      </c>
    </row>
    <row r="32" spans="1:10" ht="21.75" customHeight="1">
      <c r="A32" s="15"/>
      <c r="B32" s="9" t="s">
        <v>17</v>
      </c>
      <c r="C32" s="9">
        <v>42000</v>
      </c>
      <c r="D32" s="9">
        <v>0</v>
      </c>
      <c r="E32" s="9">
        <v>42000</v>
      </c>
      <c r="F32" s="9">
        <v>0</v>
      </c>
      <c r="G32" s="9">
        <v>42000</v>
      </c>
      <c r="H32" s="9">
        <v>0</v>
      </c>
      <c r="I32" s="9">
        <v>42000</v>
      </c>
      <c r="J32" s="9">
        <v>0</v>
      </c>
    </row>
    <row r="33" spans="1:10" ht="21.75" customHeight="1">
      <c r="A33" s="19"/>
      <c r="B33" s="20" t="s">
        <v>18</v>
      </c>
      <c r="C33" s="21">
        <v>28000</v>
      </c>
      <c r="D33" s="21">
        <v>0</v>
      </c>
      <c r="E33" s="21">
        <v>28000</v>
      </c>
      <c r="F33" s="21">
        <v>0</v>
      </c>
      <c r="G33" s="21">
        <v>28000</v>
      </c>
      <c r="H33" s="21">
        <v>0</v>
      </c>
      <c r="I33" s="21">
        <v>28000</v>
      </c>
      <c r="J33" s="21">
        <v>0</v>
      </c>
    </row>
    <row r="34" spans="1:10" ht="38.25" customHeight="1">
      <c r="A34" s="6">
        <v>4</v>
      </c>
      <c r="B34" s="5" t="s">
        <v>60</v>
      </c>
      <c r="C34" s="7">
        <f>C35+C38+C40</f>
        <v>292850</v>
      </c>
      <c r="D34" s="7">
        <v>0</v>
      </c>
      <c r="E34" s="7">
        <f>E35+E38+E40</f>
        <v>785250</v>
      </c>
      <c r="F34" s="7">
        <v>0</v>
      </c>
      <c r="G34" s="7">
        <f>G35+G38+G40</f>
        <v>841250</v>
      </c>
      <c r="H34" s="7">
        <v>0</v>
      </c>
      <c r="I34" s="7">
        <f>I35+I38+I40</f>
        <v>982250</v>
      </c>
      <c r="J34" s="7">
        <v>0</v>
      </c>
    </row>
    <row r="35" spans="1:10" ht="39.75" customHeight="1">
      <c r="A35" s="35" t="s">
        <v>34</v>
      </c>
      <c r="B35" s="23" t="s">
        <v>49</v>
      </c>
      <c r="C35" s="7">
        <f>C36+C37</f>
        <v>204000</v>
      </c>
      <c r="D35" s="7">
        <v>0</v>
      </c>
      <c r="E35" s="7">
        <f>E36+E37</f>
        <v>488000</v>
      </c>
      <c r="F35" s="7">
        <v>0</v>
      </c>
      <c r="G35" s="7">
        <f>G36+G37</f>
        <v>488000</v>
      </c>
      <c r="H35" s="7">
        <v>0</v>
      </c>
      <c r="I35" s="7">
        <f>I36+I37</f>
        <v>488000</v>
      </c>
      <c r="J35" s="7">
        <v>0</v>
      </c>
    </row>
    <row r="36" spans="1:10" ht="38.25" customHeight="1">
      <c r="A36" s="15"/>
      <c r="B36" s="24" t="s">
        <v>20</v>
      </c>
      <c r="C36" s="9">
        <v>162000</v>
      </c>
      <c r="D36" s="9">
        <v>0</v>
      </c>
      <c r="E36" s="9">
        <v>397000</v>
      </c>
      <c r="F36" s="9">
        <v>0</v>
      </c>
      <c r="G36" s="9">
        <v>397000</v>
      </c>
      <c r="H36" s="9">
        <v>0</v>
      </c>
      <c r="I36" s="9">
        <v>397000</v>
      </c>
      <c r="J36" s="9">
        <v>0</v>
      </c>
    </row>
    <row r="37" spans="1:10" ht="53.25" customHeight="1">
      <c r="A37" s="15"/>
      <c r="B37" s="17" t="s">
        <v>50</v>
      </c>
      <c r="C37" s="9">
        <v>42000</v>
      </c>
      <c r="D37" s="9">
        <v>0</v>
      </c>
      <c r="E37" s="9">
        <v>91000</v>
      </c>
      <c r="F37" s="9">
        <v>0</v>
      </c>
      <c r="G37" s="9">
        <v>91000</v>
      </c>
      <c r="H37" s="9">
        <v>0</v>
      </c>
      <c r="I37" s="9">
        <v>91000</v>
      </c>
      <c r="J37" s="9">
        <v>0</v>
      </c>
    </row>
    <row r="38" spans="1:10" ht="21.75" customHeight="1">
      <c r="A38" s="10" t="s">
        <v>35</v>
      </c>
      <c r="B38" s="7" t="s">
        <v>62</v>
      </c>
      <c r="C38" s="7">
        <v>0</v>
      </c>
      <c r="D38" s="7">
        <v>0</v>
      </c>
      <c r="E38" s="7">
        <f>E39</f>
        <v>50000</v>
      </c>
      <c r="F38" s="7">
        <v>0</v>
      </c>
      <c r="G38" s="7">
        <f>G39</f>
        <v>100000</v>
      </c>
      <c r="H38" s="7">
        <v>0</v>
      </c>
      <c r="I38" s="7">
        <f>I39</f>
        <v>150000</v>
      </c>
      <c r="J38" s="7">
        <v>0</v>
      </c>
    </row>
    <row r="39" spans="1:10" ht="53.25" customHeight="1">
      <c r="A39" s="39"/>
      <c r="B39" s="17" t="s">
        <v>21</v>
      </c>
      <c r="C39" s="9">
        <v>0</v>
      </c>
      <c r="D39" s="9">
        <v>0</v>
      </c>
      <c r="E39" s="9">
        <v>50000</v>
      </c>
      <c r="F39" s="9">
        <v>0</v>
      </c>
      <c r="G39" s="9">
        <v>100000</v>
      </c>
      <c r="H39" s="9">
        <v>0</v>
      </c>
      <c r="I39" s="9">
        <v>150000</v>
      </c>
      <c r="J39" s="9">
        <v>0</v>
      </c>
    </row>
    <row r="40" spans="1:10" ht="34.5" customHeight="1">
      <c r="A40" s="10" t="s">
        <v>36</v>
      </c>
      <c r="B40" s="16" t="s">
        <v>61</v>
      </c>
      <c r="C40" s="7">
        <f>C41+C42+C43+C44</f>
        <v>88850</v>
      </c>
      <c r="D40" s="7">
        <v>0</v>
      </c>
      <c r="E40" s="7">
        <f>E41+E42+E43+E44</f>
        <v>247250</v>
      </c>
      <c r="F40" s="7">
        <v>0</v>
      </c>
      <c r="G40" s="7">
        <f>G41+G42+G43+G44</f>
        <v>253250</v>
      </c>
      <c r="H40" s="7">
        <v>0</v>
      </c>
      <c r="I40" s="7">
        <f>I41+I42+I43+I44</f>
        <v>344250</v>
      </c>
      <c r="J40" s="7">
        <v>0</v>
      </c>
    </row>
    <row r="41" spans="1:10" ht="39" customHeight="1">
      <c r="A41" s="39"/>
      <c r="B41" s="17" t="s">
        <v>22</v>
      </c>
      <c r="C41" s="9">
        <v>30000</v>
      </c>
      <c r="D41" s="9">
        <v>0</v>
      </c>
      <c r="E41" s="9">
        <v>0</v>
      </c>
      <c r="F41" s="9">
        <v>0</v>
      </c>
      <c r="G41" s="9">
        <v>0</v>
      </c>
      <c r="H41" s="9">
        <v>0</v>
      </c>
      <c r="I41" s="9">
        <v>50000</v>
      </c>
      <c r="J41" s="9">
        <v>0</v>
      </c>
    </row>
    <row r="42" spans="1:10" ht="33.75" customHeight="1">
      <c r="A42" s="39"/>
      <c r="B42" s="17" t="s">
        <v>63</v>
      </c>
      <c r="C42" s="9">
        <v>41100</v>
      </c>
      <c r="D42" s="9">
        <v>0</v>
      </c>
      <c r="E42" s="9">
        <v>39000</v>
      </c>
      <c r="F42" s="9">
        <v>0</v>
      </c>
      <c r="G42" s="9">
        <v>45000</v>
      </c>
      <c r="H42" s="9">
        <v>0</v>
      </c>
      <c r="I42" s="9">
        <v>86000</v>
      </c>
      <c r="J42" s="9">
        <v>0</v>
      </c>
    </row>
    <row r="43" spans="1:10" ht="32.25" customHeight="1">
      <c r="A43" s="9"/>
      <c r="B43" s="17" t="s">
        <v>64</v>
      </c>
      <c r="C43" s="9">
        <v>17750</v>
      </c>
      <c r="D43" s="9">
        <v>0</v>
      </c>
      <c r="E43" s="9">
        <v>188250</v>
      </c>
      <c r="F43" s="9">
        <v>0</v>
      </c>
      <c r="G43" s="9">
        <v>188250</v>
      </c>
      <c r="H43" s="9">
        <v>0</v>
      </c>
      <c r="I43" s="9">
        <v>188250</v>
      </c>
      <c r="J43" s="9">
        <v>0</v>
      </c>
    </row>
    <row r="44" spans="1:10" ht="21.75" customHeight="1">
      <c r="A44" s="9"/>
      <c r="B44" s="9" t="s">
        <v>23</v>
      </c>
      <c r="C44" s="9">
        <v>0</v>
      </c>
      <c r="D44" s="9">
        <v>0</v>
      </c>
      <c r="E44" s="9">
        <v>20000</v>
      </c>
      <c r="F44" s="9">
        <v>0</v>
      </c>
      <c r="G44" s="9">
        <v>20000</v>
      </c>
      <c r="H44" s="9">
        <v>0</v>
      </c>
      <c r="I44" s="9">
        <v>20000</v>
      </c>
      <c r="J44" s="9">
        <v>0</v>
      </c>
    </row>
    <row r="45" spans="1:10" ht="40.5" customHeight="1">
      <c r="A45" s="18">
        <v>5</v>
      </c>
      <c r="B45" s="16" t="s">
        <v>65</v>
      </c>
      <c r="C45" s="7">
        <f>C46+C51+C54</f>
        <v>391900</v>
      </c>
      <c r="D45" s="7">
        <v>0</v>
      </c>
      <c r="E45" s="7">
        <f>E46+E51+E54</f>
        <v>689300</v>
      </c>
      <c r="F45" s="7">
        <v>0</v>
      </c>
      <c r="G45" s="7">
        <f>G46+G51+G54</f>
        <v>779300</v>
      </c>
      <c r="H45" s="7">
        <v>0</v>
      </c>
      <c r="I45" s="7">
        <f>I46+I51+I54</f>
        <v>815300</v>
      </c>
      <c r="J45" s="7">
        <v>0</v>
      </c>
    </row>
    <row r="46" spans="1:10" ht="52.5" customHeight="1">
      <c r="A46" s="35" t="s">
        <v>38</v>
      </c>
      <c r="B46" s="23" t="s">
        <v>24</v>
      </c>
      <c r="C46" s="7">
        <f>C47+C48+C49+C50</f>
        <v>215900</v>
      </c>
      <c r="D46" s="7">
        <v>0</v>
      </c>
      <c r="E46" s="7">
        <f>E47+E48+E49+E50</f>
        <v>323400</v>
      </c>
      <c r="F46" s="7">
        <v>0</v>
      </c>
      <c r="G46" s="7">
        <f>G47+G48+G49+G50</f>
        <v>323400</v>
      </c>
      <c r="H46" s="7">
        <v>0</v>
      </c>
      <c r="I46" s="7">
        <f>I47+I48+I49+I50</f>
        <v>323400</v>
      </c>
      <c r="J46" s="7">
        <v>0</v>
      </c>
    </row>
    <row r="47" spans="1:10" ht="33.75" customHeight="1">
      <c r="A47" s="26"/>
      <c r="B47" s="27" t="s">
        <v>25</v>
      </c>
      <c r="C47" s="9">
        <v>33400</v>
      </c>
      <c r="D47" s="9">
        <v>0</v>
      </c>
      <c r="E47" s="9">
        <v>33400</v>
      </c>
      <c r="F47" s="9">
        <v>0</v>
      </c>
      <c r="G47" s="9">
        <v>33400</v>
      </c>
      <c r="H47" s="9">
        <v>0</v>
      </c>
      <c r="I47" s="9">
        <v>33400</v>
      </c>
      <c r="J47" s="9">
        <v>0</v>
      </c>
    </row>
    <row r="48" spans="1:10" ht="31.5" customHeight="1">
      <c r="A48" s="28"/>
      <c r="B48" s="29" t="s">
        <v>26</v>
      </c>
      <c r="C48" s="28">
        <v>70000</v>
      </c>
      <c r="D48" s="28">
        <v>0</v>
      </c>
      <c r="E48" s="28">
        <v>70000</v>
      </c>
      <c r="F48" s="28">
        <v>0</v>
      </c>
      <c r="G48" s="28">
        <v>70000</v>
      </c>
      <c r="H48" s="28">
        <v>0</v>
      </c>
      <c r="I48" s="28">
        <v>70000</v>
      </c>
      <c r="J48" s="28">
        <v>0</v>
      </c>
    </row>
    <row r="49" spans="1:10" ht="36.75" customHeight="1">
      <c r="A49" s="28"/>
      <c r="B49" s="29" t="s">
        <v>66</v>
      </c>
      <c r="C49" s="28">
        <v>20000</v>
      </c>
      <c r="D49" s="28">
        <v>0</v>
      </c>
      <c r="E49" s="28">
        <v>20000</v>
      </c>
      <c r="F49" s="28">
        <v>0</v>
      </c>
      <c r="G49" s="28">
        <v>20000</v>
      </c>
      <c r="H49" s="28">
        <v>0</v>
      </c>
      <c r="I49" s="28">
        <v>20000</v>
      </c>
      <c r="J49" s="28">
        <v>0</v>
      </c>
    </row>
    <row r="50" spans="1:10" ht="39.75" customHeight="1">
      <c r="A50" s="30"/>
      <c r="B50" s="31" t="s">
        <v>51</v>
      </c>
      <c r="C50" s="30">
        <v>92500</v>
      </c>
      <c r="D50" s="30">
        <v>0</v>
      </c>
      <c r="E50" s="30">
        <v>200000</v>
      </c>
      <c r="F50" s="30">
        <v>0</v>
      </c>
      <c r="G50" s="30">
        <v>200000</v>
      </c>
      <c r="H50" s="30">
        <v>0</v>
      </c>
      <c r="I50" s="30">
        <v>200000</v>
      </c>
      <c r="J50" s="30">
        <v>0</v>
      </c>
    </row>
    <row r="51" spans="1:10" ht="39.75" customHeight="1">
      <c r="A51" s="36" t="s">
        <v>39</v>
      </c>
      <c r="B51" s="25" t="s">
        <v>52</v>
      </c>
      <c r="C51" s="14">
        <f>C52+C53</f>
        <v>0</v>
      </c>
      <c r="D51" s="14">
        <v>0</v>
      </c>
      <c r="E51" s="14">
        <f>E52+E53</f>
        <v>128000</v>
      </c>
      <c r="F51" s="14">
        <v>0</v>
      </c>
      <c r="G51" s="14">
        <f>G52+G53</f>
        <v>192000</v>
      </c>
      <c r="H51" s="14">
        <v>0</v>
      </c>
      <c r="I51" s="14">
        <f>I52+I53</f>
        <v>192000</v>
      </c>
      <c r="J51" s="14">
        <v>0</v>
      </c>
    </row>
    <row r="52" spans="1:10" ht="33.75" customHeight="1">
      <c r="A52" s="37"/>
      <c r="B52" s="31" t="s">
        <v>27</v>
      </c>
      <c r="C52" s="30">
        <v>0</v>
      </c>
      <c r="D52" s="30">
        <v>0</v>
      </c>
      <c r="E52" s="30">
        <v>11000</v>
      </c>
      <c r="F52" s="30">
        <v>0</v>
      </c>
      <c r="G52" s="30">
        <v>16500</v>
      </c>
      <c r="H52" s="30">
        <v>0</v>
      </c>
      <c r="I52" s="30">
        <v>16500</v>
      </c>
      <c r="J52" s="30">
        <v>0</v>
      </c>
    </row>
    <row r="53" spans="1:10" ht="56.25" customHeight="1">
      <c r="A53" s="37"/>
      <c r="B53" s="31" t="s">
        <v>28</v>
      </c>
      <c r="C53" s="30">
        <v>0</v>
      </c>
      <c r="D53" s="30">
        <v>0</v>
      </c>
      <c r="E53" s="30">
        <v>117000</v>
      </c>
      <c r="F53" s="30">
        <v>0</v>
      </c>
      <c r="G53" s="30">
        <v>175500</v>
      </c>
      <c r="H53" s="30">
        <v>0</v>
      </c>
      <c r="I53" s="30">
        <v>175500</v>
      </c>
      <c r="J53" s="30">
        <v>0</v>
      </c>
    </row>
    <row r="54" spans="1:10" ht="39.75" customHeight="1">
      <c r="A54" s="38" t="s">
        <v>40</v>
      </c>
      <c r="B54" s="33" t="s">
        <v>53</v>
      </c>
      <c r="C54" s="32">
        <f>C55+C56+C57</f>
        <v>176000</v>
      </c>
      <c r="D54" s="32">
        <v>0</v>
      </c>
      <c r="E54" s="32">
        <f>E55+E56+E57</f>
        <v>237900</v>
      </c>
      <c r="F54" s="32">
        <v>0</v>
      </c>
      <c r="G54" s="32">
        <f>G55+G56+G57</f>
        <v>263900</v>
      </c>
      <c r="H54" s="32">
        <v>0</v>
      </c>
      <c r="I54" s="32">
        <f>I55+I56+I57</f>
        <v>299900</v>
      </c>
      <c r="J54" s="32">
        <v>0</v>
      </c>
    </row>
    <row r="55" spans="1:10" ht="32.25" customHeight="1">
      <c r="A55" s="37"/>
      <c r="B55" s="31" t="s">
        <v>29</v>
      </c>
      <c r="C55" s="30">
        <v>116000</v>
      </c>
      <c r="D55" s="30">
        <v>0</v>
      </c>
      <c r="E55" s="30">
        <v>162000</v>
      </c>
      <c r="F55" s="30">
        <v>0</v>
      </c>
      <c r="G55" s="30">
        <v>178000</v>
      </c>
      <c r="H55" s="30">
        <v>0</v>
      </c>
      <c r="I55" s="30">
        <v>204000</v>
      </c>
      <c r="J55" s="30">
        <v>0</v>
      </c>
    </row>
    <row r="56" spans="1:10" ht="27" customHeight="1">
      <c r="A56" s="37"/>
      <c r="B56" s="31" t="s">
        <v>30</v>
      </c>
      <c r="C56" s="30">
        <v>0</v>
      </c>
      <c r="D56" s="30">
        <v>0</v>
      </c>
      <c r="E56" s="30">
        <v>5900</v>
      </c>
      <c r="F56" s="30">
        <v>0</v>
      </c>
      <c r="G56" s="30">
        <v>5900</v>
      </c>
      <c r="H56" s="30">
        <v>0</v>
      </c>
      <c r="I56" s="30">
        <v>5900</v>
      </c>
      <c r="J56" s="30">
        <v>0</v>
      </c>
    </row>
    <row r="57" spans="1:10" ht="29.25" customHeight="1">
      <c r="A57" s="37"/>
      <c r="B57" s="31" t="s">
        <v>31</v>
      </c>
      <c r="C57" s="30">
        <v>60000</v>
      </c>
      <c r="D57" s="30">
        <v>0</v>
      </c>
      <c r="E57" s="30">
        <v>70000</v>
      </c>
      <c r="F57" s="30">
        <v>0</v>
      </c>
      <c r="G57" s="30">
        <v>80000</v>
      </c>
      <c r="H57" s="30">
        <v>0</v>
      </c>
      <c r="I57" s="30">
        <v>90000</v>
      </c>
      <c r="J57" s="30">
        <v>0</v>
      </c>
    </row>
    <row r="58" spans="1:3" ht="13.5" customHeight="1">
      <c r="A58" s="1"/>
      <c r="B58" s="1"/>
      <c r="C58" s="1"/>
    </row>
    <row r="59" spans="1:3" ht="13.5" customHeight="1">
      <c r="A59" s="1"/>
      <c r="B59" s="1"/>
      <c r="C59" s="1"/>
    </row>
    <row r="60" spans="1:3" ht="13.5" customHeight="1">
      <c r="A60" s="1"/>
      <c r="B60" s="1"/>
      <c r="C60" s="1"/>
    </row>
    <row r="61" spans="1:3" ht="13.5" customHeight="1">
      <c r="A61" s="1"/>
      <c r="B61" s="1"/>
      <c r="C61" s="1"/>
    </row>
    <row r="62" spans="1:3" ht="13.5" customHeight="1">
      <c r="A62" s="1"/>
      <c r="B62" s="1"/>
      <c r="C62" s="1"/>
    </row>
    <row r="63" spans="1:3" ht="13.5" customHeight="1">
      <c r="A63" s="1"/>
      <c r="B63" s="1"/>
      <c r="C63" s="1"/>
    </row>
    <row r="64" spans="1:3" ht="13.5" customHeight="1">
      <c r="A64" s="1"/>
      <c r="B64" s="1"/>
      <c r="C64" s="1"/>
    </row>
  </sheetData>
  <mergeCells count="13">
    <mergeCell ref="C6:D6"/>
    <mergeCell ref="E6:F6"/>
    <mergeCell ref="C10:J10"/>
    <mergeCell ref="I1:J1"/>
    <mergeCell ref="G6:H6"/>
    <mergeCell ref="I6:J6"/>
    <mergeCell ref="C22:J22"/>
    <mergeCell ref="A2:J2"/>
    <mergeCell ref="A3:J3"/>
    <mergeCell ref="A6:A7"/>
    <mergeCell ref="B6:B7"/>
    <mergeCell ref="A4:J4"/>
    <mergeCell ref="I5:J5"/>
  </mergeCells>
  <printOptions/>
  <pageMargins left="0.22" right="0.24" top="0.43" bottom="0.2" header="0.25" footer="0.17"/>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dc:creator>
  <cp:keywords/>
  <dc:description/>
  <cp:lastModifiedBy>thuyduong</cp:lastModifiedBy>
  <cp:lastPrinted>2017-05-03T02:55:08Z</cp:lastPrinted>
  <dcterms:created xsi:type="dcterms:W3CDTF">2001-01-09T00:45:29Z</dcterms:created>
  <dcterms:modified xsi:type="dcterms:W3CDTF">2017-06-08T07:11:56Z</dcterms:modified>
  <cp:category/>
  <cp:version/>
  <cp:contentType/>
  <cp:contentStatus/>
</cp:coreProperties>
</file>