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<sst xmlns="http://schemas.openxmlformats.org/spreadsheetml/2006/main" count="48" uniqueCount="38">
  <si>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STT</t>
  </si>
  <si>
    <t>Số thôn</t>
  </si>
  <si>
    <t>Số CTV</t>
  </si>
  <si>
    <t>Sắp xếp xã (NQ 832 của UBTVQH 14) và thôn (NQ 21/NQ-HĐND tỉnh)</t>
  </si>
  <si>
    <t xml:space="preserve">Chia theo quy mô hộ </t>
  </si>
  <si>
    <t>Đề xuất số CTV</t>
  </si>
  <si>
    <t xml:space="preserve"> &lt;100</t>
  </si>
  <si>
    <t>100 -  200</t>
  </si>
  <si>
    <t>&gt; 200 - 300</t>
  </si>
  <si>
    <t>&gt; 300 - 400</t>
  </si>
  <si>
    <t>&gt; 400</t>
  </si>
  <si>
    <t>Tổng cộng:</t>
  </si>
  <si>
    <t xml:space="preserve">Ghi chú: </t>
  </si>
  <si>
    <t>Đơn vị (Huyện)</t>
  </si>
  <si>
    <t>Số xã</t>
  </si>
  <si>
    <t>Trước Sắp xếp</t>
  </si>
  <si>
    <t>Tổng số hộ của huyện</t>
  </si>
  <si>
    <t>TP Đông Hà</t>
  </si>
  <si>
    <t>TX Quảng Trị</t>
  </si>
  <si>
    <t>Hải Lăng</t>
  </si>
  <si>
    <t>Triệu Phong</t>
  </si>
  <si>
    <t>Gio Linh</t>
  </si>
  <si>
    <t>Vĩnh Linh</t>
  </si>
  <si>
    <t>Cam Lộ</t>
  </si>
  <si>
    <t>ĐaKrông</t>
  </si>
  <si>
    <t>Hướng Hóa</t>
  </si>
  <si>
    <t>So sánh trước
 năm 2020</t>
  </si>
  <si>
    <t>Giảm</t>
  </si>
  <si>
    <t>Tăng</t>
  </si>
  <si>
    <t>Số lượng</t>
  </si>
  <si>
    <t>-</t>
  </si>
  <si>
    <t>TỔNG HỢP</t>
  </si>
  <si>
    <t>( phụ lục kèm theo Đề án số........./ĐA - UBND ngày ......tháng........ năm 2020 của UBND tỉnh Quảng Trị</t>
  </si>
  <si>
    <t>Phụ lục 1</t>
  </si>
  <si>
    <t>Bình quân
 số hộ quản lý/CTV</t>
  </si>
  <si>
    <t>Sau khi sắp xếp, số lượng CTV giảm 170 người 2010-2020</t>
  </si>
  <si>
    <t xml:space="preserve"> KẾT QUẢ SẮP XẾP SỐ LƯỢNG  CỘNG TÁC VIÊN DÂN SỐ THÔN, KHU PHỐ, CỤM DÂN CƯ GIAI ĐOẠN 2021-2030 </t>
  </si>
  <si>
    <t>Huyện Hải Lăng: Không tính thôn Phú xuân B, xã Hải Xuân và thôn Phú kinh phường, xã Hải Hòa chuyển giao cho ThừaTthiên Huế; Huyện Đakrông đã cộng thêm thôn Pire 1 (thôn 6), thôn Pire 2 ( thôn 7) của xã Hồng Thủy, huyện A Lưới, tỉnh Thừa Thiên Huế bàn giao cho tỉnh Quảng Trị theo Nghị quyết 31/NQ-CP của Chính phủ.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</si>
</sst>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7" fillId="0" borderId="1" xfId="19" applyFont="1" applyBorder="1" applyAlignment="1">
      <alignment horizontal="center" vertical="center"/>
      <protection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15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19" applyFont="1" applyBorder="1" applyAlignment="1">
      <alignment vertical="center"/>
      <protection/>
    </xf>
    <xf numFmtId="0" fontId="6" fillId="0" borderId="1" xfId="19" applyFont="1" applyBorder="1" applyAlignment="1">
      <alignment horizontal="center" vertical="center" wrapText="1"/>
      <protection/>
    </xf>
    <xf numFmtId="164" fontId="6" fillId="0" borderId="1" xfId="1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6" fontId="6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_CAM LỘ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6"/>
  <sheetViews>
    <sheetView tabSelected="1" workbookViewId="0" topLeftCell="B4">
      <selection activeCell="O24" sqref="O24"/>
    </sheetView>
  </sheetViews>
  <sheetFormatPr defaultColWidth="9.140625" defaultRowHeight="12.75"/>
  <cols>
    <col min="1" max="1" width="0.9921875" style="2" hidden="1" customWidth="1"/>
    <col min="2" max="2" width="4.140625" style="2" customWidth="1"/>
    <col min="3" max="3" width="13.140625" style="4" customWidth="1"/>
    <col min="4" max="4" width="5.7109375" style="4" customWidth="1"/>
    <col min="5" max="5" width="7.7109375" style="4" customWidth="1"/>
    <col min="6" max="6" width="8.00390625" style="5" customWidth="1"/>
    <col min="7" max="7" width="6.421875" style="5" customWidth="1"/>
    <col min="8" max="8" width="7.140625" style="5" customWidth="1"/>
    <col min="9" max="9" width="7.28125" style="2" customWidth="1"/>
    <col min="10" max="10" width="8.7109375" style="3" customWidth="1"/>
    <col min="11" max="11" width="9.140625" style="2" customWidth="1"/>
    <col min="12" max="12" width="9.7109375" style="2" customWidth="1"/>
    <col min="13" max="13" width="9.8515625" style="2" customWidth="1"/>
    <col min="14" max="14" width="10.57421875" style="2" customWidth="1"/>
    <col min="15" max="15" width="8.421875" style="2" customWidth="1"/>
    <col min="16" max="16" width="8.7109375" style="2" customWidth="1"/>
    <col min="17" max="17" width="8.140625" style="2" customWidth="1"/>
    <col min="18" max="18" width="9.421875" style="2" customWidth="1"/>
    <col min="19" max="16384" width="9.140625" style="2" customWidth="1"/>
  </cols>
  <sheetData>
    <row r="1" spans="17:18" ht="13.5" customHeight="1">
      <c r="Q1" s="38" t="s">
        <v>33</v>
      </c>
      <c r="R1" s="38"/>
    </row>
    <row r="2" spans="2:17" ht="17.25" customHeight="1"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18.75" customHeight="1">
      <c r="B3" s="34" t="s">
        <v>36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18" ht="21.75" customHeight="1">
      <c r="B4" s="36" t="s">
        <v>32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2:15" ht="11.2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8" ht="32.25" customHeight="1">
      <c r="B6" s="35" t="s">
        <v>0</v>
      </c>
      <c r="C6" s="35" t="s">
        <v>13</v>
      </c>
      <c r="D6" s="35" t="s">
        <v>15</v>
      </c>
      <c r="E6" s="35"/>
      <c r="F6" s="35"/>
      <c r="G6" s="39" t="s">
        <v>3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</row>
    <row r="7" spans="2:18" ht="36" customHeight="1">
      <c r="B7" s="35"/>
      <c r="C7" s="35"/>
      <c r="D7" s="35" t="s">
        <v>14</v>
      </c>
      <c r="E7" s="35" t="s">
        <v>1</v>
      </c>
      <c r="F7" s="35" t="s">
        <v>2</v>
      </c>
      <c r="G7" s="35" t="s">
        <v>14</v>
      </c>
      <c r="H7" s="35" t="s">
        <v>1</v>
      </c>
      <c r="I7" s="35" t="s">
        <v>4</v>
      </c>
      <c r="J7" s="35"/>
      <c r="K7" s="35"/>
      <c r="L7" s="35"/>
      <c r="M7" s="35"/>
      <c r="N7" s="35" t="s">
        <v>16</v>
      </c>
      <c r="O7" s="35" t="s">
        <v>5</v>
      </c>
      <c r="P7" s="35"/>
      <c r="Q7" s="35"/>
      <c r="R7" s="42" t="s">
        <v>34</v>
      </c>
    </row>
    <row r="8" spans="2:18" ht="36.75" customHeight="1">
      <c r="B8" s="35"/>
      <c r="C8" s="35"/>
      <c r="D8" s="35"/>
      <c r="E8" s="35"/>
      <c r="F8" s="35"/>
      <c r="G8" s="35"/>
      <c r="H8" s="35"/>
      <c r="I8" s="35" t="s">
        <v>6</v>
      </c>
      <c r="J8" s="45" t="s">
        <v>7</v>
      </c>
      <c r="K8" s="35" t="s">
        <v>8</v>
      </c>
      <c r="L8" s="35" t="s">
        <v>9</v>
      </c>
      <c r="M8" s="35" t="s">
        <v>10</v>
      </c>
      <c r="N8" s="35"/>
      <c r="O8" s="35" t="s">
        <v>29</v>
      </c>
      <c r="P8" s="37" t="s">
        <v>26</v>
      </c>
      <c r="Q8" s="37"/>
      <c r="R8" s="43"/>
    </row>
    <row r="9" spans="2:18" ht="42" customHeight="1">
      <c r="B9" s="35"/>
      <c r="C9" s="35"/>
      <c r="D9" s="35"/>
      <c r="E9" s="35"/>
      <c r="F9" s="35"/>
      <c r="G9" s="35"/>
      <c r="H9" s="35"/>
      <c r="I9" s="35"/>
      <c r="J9" s="45"/>
      <c r="K9" s="35"/>
      <c r="L9" s="35"/>
      <c r="M9" s="35"/>
      <c r="N9" s="35"/>
      <c r="O9" s="35"/>
      <c r="P9" s="10" t="s">
        <v>27</v>
      </c>
      <c r="Q9" s="10" t="s">
        <v>28</v>
      </c>
      <c r="R9" s="44"/>
    </row>
    <row r="10" spans="2:18" s="6" customFormat="1" ht="24.75" customHeight="1">
      <c r="B10" s="12">
        <v>1</v>
      </c>
      <c r="C10" s="13" t="s">
        <v>17</v>
      </c>
      <c r="D10" s="14">
        <v>9</v>
      </c>
      <c r="E10" s="14">
        <v>83</v>
      </c>
      <c r="F10" s="14">
        <v>138</v>
      </c>
      <c r="G10" s="14">
        <v>9</v>
      </c>
      <c r="H10" s="14">
        <v>62</v>
      </c>
      <c r="I10" s="14">
        <v>0</v>
      </c>
      <c r="J10" s="15">
        <v>4</v>
      </c>
      <c r="K10" s="14">
        <v>22</v>
      </c>
      <c r="L10" s="14">
        <v>12</v>
      </c>
      <c r="M10" s="14">
        <v>24</v>
      </c>
      <c r="N10" s="16">
        <v>24848</v>
      </c>
      <c r="O10" s="15">
        <v>168</v>
      </c>
      <c r="P10" s="11" t="s">
        <v>30</v>
      </c>
      <c r="Q10" s="10">
        <v>30</v>
      </c>
      <c r="R10" s="22">
        <f aca="true" t="shared" si="0" ref="R10:R19">N10/O10</f>
        <v>147.9047619047619</v>
      </c>
    </row>
    <row r="11" spans="2:18" s="6" customFormat="1" ht="24.75" customHeight="1">
      <c r="B11" s="12">
        <v>2</v>
      </c>
      <c r="C11" s="13" t="s">
        <v>18</v>
      </c>
      <c r="D11" s="14">
        <v>5</v>
      </c>
      <c r="E11" s="14">
        <v>27</v>
      </c>
      <c r="F11" s="14">
        <v>42</v>
      </c>
      <c r="G11" s="14">
        <v>5</v>
      </c>
      <c r="H11" s="14">
        <v>23</v>
      </c>
      <c r="I11" s="14">
        <v>0</v>
      </c>
      <c r="J11" s="15">
        <v>3</v>
      </c>
      <c r="K11" s="14">
        <v>9</v>
      </c>
      <c r="L11" s="14">
        <v>4</v>
      </c>
      <c r="M11" s="14">
        <v>7</v>
      </c>
      <c r="N11" s="16">
        <v>6680</v>
      </c>
      <c r="O11" s="15">
        <v>44</v>
      </c>
      <c r="P11" s="11" t="s">
        <v>30</v>
      </c>
      <c r="Q11" s="10">
        <v>2</v>
      </c>
      <c r="R11" s="22">
        <f t="shared" si="0"/>
        <v>151.8181818181818</v>
      </c>
    </row>
    <row r="12" spans="2:18" s="6" customFormat="1" ht="24.75" customHeight="1">
      <c r="B12" s="12">
        <v>3</v>
      </c>
      <c r="C12" s="13" t="s">
        <v>19</v>
      </c>
      <c r="D12" s="14">
        <v>20</v>
      </c>
      <c r="E12" s="14">
        <v>98</v>
      </c>
      <c r="F12" s="14">
        <v>226</v>
      </c>
      <c r="G12" s="14">
        <v>16</v>
      </c>
      <c r="H12" s="14">
        <v>69</v>
      </c>
      <c r="I12" s="14">
        <v>2</v>
      </c>
      <c r="J12" s="15">
        <v>15</v>
      </c>
      <c r="K12" s="14">
        <v>17</v>
      </c>
      <c r="L12" s="14">
        <v>11</v>
      </c>
      <c r="M12" s="14">
        <v>25</v>
      </c>
      <c r="N12" s="16">
        <v>24451</v>
      </c>
      <c r="O12" s="15">
        <v>190</v>
      </c>
      <c r="P12" s="10">
        <v>36</v>
      </c>
      <c r="Q12" s="11" t="s">
        <v>30</v>
      </c>
      <c r="R12" s="22">
        <f t="shared" si="0"/>
        <v>128.68947368421053</v>
      </c>
    </row>
    <row r="13" spans="2:18" s="6" customFormat="1" ht="24.75" customHeight="1">
      <c r="B13" s="12">
        <v>4</v>
      </c>
      <c r="C13" s="13" t="s">
        <v>20</v>
      </c>
      <c r="D13" s="14">
        <v>19</v>
      </c>
      <c r="E13" s="14">
        <v>146</v>
      </c>
      <c r="F13" s="14">
        <v>239</v>
      </c>
      <c r="G13" s="14">
        <v>18</v>
      </c>
      <c r="H13" s="14">
        <v>92</v>
      </c>
      <c r="I13" s="14">
        <v>1</v>
      </c>
      <c r="J13" s="15">
        <v>20</v>
      </c>
      <c r="K13" s="14">
        <v>39</v>
      </c>
      <c r="L13" s="14">
        <v>20</v>
      </c>
      <c r="M13" s="14">
        <v>12</v>
      </c>
      <c r="N13" s="16">
        <v>25993</v>
      </c>
      <c r="O13" s="15">
        <v>214</v>
      </c>
      <c r="P13" s="10">
        <v>25</v>
      </c>
      <c r="Q13" s="11" t="s">
        <v>30</v>
      </c>
      <c r="R13" s="22">
        <f t="shared" si="0"/>
        <v>121.46261682242991</v>
      </c>
    </row>
    <row r="14" spans="2:18" s="6" customFormat="1" ht="24.75" customHeight="1">
      <c r="B14" s="12">
        <v>5</v>
      </c>
      <c r="C14" s="13" t="s">
        <v>21</v>
      </c>
      <c r="D14" s="14">
        <v>21</v>
      </c>
      <c r="E14" s="14">
        <v>133</v>
      </c>
      <c r="F14" s="14">
        <v>232</v>
      </c>
      <c r="G14" s="14">
        <v>17</v>
      </c>
      <c r="H14" s="14">
        <v>97</v>
      </c>
      <c r="I14" s="14">
        <v>7</v>
      </c>
      <c r="J14" s="15">
        <v>39</v>
      </c>
      <c r="K14" s="14">
        <v>33</v>
      </c>
      <c r="L14" s="14">
        <v>12</v>
      </c>
      <c r="M14" s="14">
        <v>6</v>
      </c>
      <c r="N14" s="16">
        <v>21581</v>
      </c>
      <c r="O14" s="15">
        <v>178</v>
      </c>
      <c r="P14" s="10">
        <v>54</v>
      </c>
      <c r="Q14" s="11" t="s">
        <v>30</v>
      </c>
      <c r="R14" s="22">
        <f t="shared" si="0"/>
        <v>121.24157303370787</v>
      </c>
    </row>
    <row r="15" spans="2:18" s="6" customFormat="1" ht="24.75" customHeight="1">
      <c r="B15" s="12">
        <v>6</v>
      </c>
      <c r="C15" s="13" t="s">
        <v>22</v>
      </c>
      <c r="D15" s="14">
        <v>22</v>
      </c>
      <c r="E15" s="14">
        <v>195</v>
      </c>
      <c r="F15" s="14">
        <v>252</v>
      </c>
      <c r="G15" s="14">
        <v>18</v>
      </c>
      <c r="H15" s="14">
        <v>149</v>
      </c>
      <c r="I15" s="14">
        <v>36</v>
      </c>
      <c r="J15" s="15">
        <v>56</v>
      </c>
      <c r="K15" s="14">
        <v>36</v>
      </c>
      <c r="L15" s="14">
        <v>15</v>
      </c>
      <c r="M15" s="14">
        <v>6</v>
      </c>
      <c r="N15" s="16">
        <v>27724</v>
      </c>
      <c r="O15" s="15">
        <v>227</v>
      </c>
      <c r="P15" s="10">
        <v>25</v>
      </c>
      <c r="Q15" s="11" t="s">
        <v>30</v>
      </c>
      <c r="R15" s="22">
        <f t="shared" si="0"/>
        <v>122.13215859030836</v>
      </c>
    </row>
    <row r="16" spans="2:18" s="6" customFormat="1" ht="24.75" customHeight="1">
      <c r="B16" s="12">
        <v>7</v>
      </c>
      <c r="C16" s="13" t="s">
        <v>23</v>
      </c>
      <c r="D16" s="14">
        <v>9</v>
      </c>
      <c r="E16" s="14">
        <v>105</v>
      </c>
      <c r="F16" s="14">
        <v>117</v>
      </c>
      <c r="G16" s="14">
        <v>8</v>
      </c>
      <c r="H16" s="14">
        <v>80</v>
      </c>
      <c r="I16" s="14">
        <v>8</v>
      </c>
      <c r="J16" s="15">
        <v>48</v>
      </c>
      <c r="K16" s="14">
        <v>18</v>
      </c>
      <c r="L16" s="14">
        <v>5</v>
      </c>
      <c r="M16" s="14">
        <v>1</v>
      </c>
      <c r="N16" s="16">
        <v>14675</v>
      </c>
      <c r="O16" s="15">
        <v>110</v>
      </c>
      <c r="P16" s="10">
        <v>7</v>
      </c>
      <c r="Q16" s="11" t="s">
        <v>30</v>
      </c>
      <c r="R16" s="22">
        <f t="shared" si="0"/>
        <v>133.4090909090909</v>
      </c>
    </row>
    <row r="17" spans="2:18" s="6" customFormat="1" ht="24.75" customHeight="1">
      <c r="B17" s="12">
        <v>8</v>
      </c>
      <c r="C17" s="13" t="s">
        <v>24</v>
      </c>
      <c r="D17" s="14">
        <v>14</v>
      </c>
      <c r="E17" s="14">
        <v>103</v>
      </c>
      <c r="F17" s="14">
        <v>150</v>
      </c>
      <c r="G17" s="14">
        <v>13</v>
      </c>
      <c r="H17" s="14">
        <v>78</v>
      </c>
      <c r="I17" s="14">
        <v>24</v>
      </c>
      <c r="J17" s="15">
        <v>45</v>
      </c>
      <c r="K17" s="14">
        <v>9</v>
      </c>
      <c r="L17" s="14"/>
      <c r="M17" s="14"/>
      <c r="N17" s="16">
        <v>10293</v>
      </c>
      <c r="O17" s="15">
        <v>114</v>
      </c>
      <c r="P17" s="10">
        <v>36</v>
      </c>
      <c r="Q17" s="11" t="s">
        <v>30</v>
      </c>
      <c r="R17" s="22">
        <f t="shared" si="0"/>
        <v>90.28947368421052</v>
      </c>
    </row>
    <row r="18" spans="2:18" s="6" customFormat="1" ht="24.75" customHeight="1">
      <c r="B18" s="12">
        <v>9</v>
      </c>
      <c r="C18" s="13" t="s">
        <v>25</v>
      </c>
      <c r="D18" s="14">
        <v>22</v>
      </c>
      <c r="E18" s="14">
        <v>192</v>
      </c>
      <c r="F18" s="14">
        <v>234</v>
      </c>
      <c r="G18" s="14">
        <v>21</v>
      </c>
      <c r="H18" s="14">
        <v>149</v>
      </c>
      <c r="I18" s="14">
        <v>60</v>
      </c>
      <c r="J18" s="15">
        <v>66</v>
      </c>
      <c r="K18" s="14">
        <v>13</v>
      </c>
      <c r="L18" s="14">
        <v>3</v>
      </c>
      <c r="M18" s="14">
        <v>7</v>
      </c>
      <c r="N18" s="16">
        <v>21339</v>
      </c>
      <c r="O18" s="15">
        <v>215</v>
      </c>
      <c r="P18" s="10">
        <v>19</v>
      </c>
      <c r="Q18" s="11" t="s">
        <v>30</v>
      </c>
      <c r="R18" s="22">
        <f t="shared" si="0"/>
        <v>99.25116279069768</v>
      </c>
    </row>
    <row r="19" spans="2:18" s="6" customFormat="1" ht="24.75" customHeight="1">
      <c r="B19" s="17"/>
      <c r="C19" s="18" t="s">
        <v>11</v>
      </c>
      <c r="D19" s="19">
        <f>SUM(D10:D18)</f>
        <v>141</v>
      </c>
      <c r="E19" s="20">
        <f aca="true" t="shared" si="1" ref="E19:O19">SUM(E10:E18)</f>
        <v>1082</v>
      </c>
      <c r="F19" s="20">
        <f t="shared" si="1"/>
        <v>1630</v>
      </c>
      <c r="G19" s="20">
        <f t="shared" si="1"/>
        <v>125</v>
      </c>
      <c r="H19" s="20">
        <f t="shared" si="1"/>
        <v>799</v>
      </c>
      <c r="I19" s="20">
        <f t="shared" si="1"/>
        <v>138</v>
      </c>
      <c r="J19" s="20">
        <f t="shared" si="1"/>
        <v>296</v>
      </c>
      <c r="K19" s="20">
        <f t="shared" si="1"/>
        <v>196</v>
      </c>
      <c r="L19" s="20">
        <f t="shared" si="1"/>
        <v>82</v>
      </c>
      <c r="M19" s="20">
        <f t="shared" si="1"/>
        <v>88</v>
      </c>
      <c r="N19" s="20">
        <f t="shared" si="1"/>
        <v>177584</v>
      </c>
      <c r="O19" s="20">
        <f t="shared" si="1"/>
        <v>1460</v>
      </c>
      <c r="P19" s="10">
        <f>SUM(P12:P18)</f>
        <v>202</v>
      </c>
      <c r="Q19" s="10">
        <f>Q10+Q11</f>
        <v>32</v>
      </c>
      <c r="R19" s="22">
        <f t="shared" si="0"/>
        <v>121.63287671232877</v>
      </c>
    </row>
    <row r="20" spans="3:15" ht="25.5" customHeight="1">
      <c r="C20" s="23" t="s">
        <v>12</v>
      </c>
      <c r="D20" s="33" t="s">
        <v>35</v>
      </c>
      <c r="E20" s="33"/>
      <c r="F20" s="33"/>
      <c r="G20" s="33"/>
      <c r="H20" s="33"/>
      <c r="I20" s="33"/>
      <c r="J20" s="33"/>
      <c r="K20" s="33"/>
      <c r="L20" s="25"/>
      <c r="M20" s="25"/>
      <c r="N20" s="25"/>
      <c r="O20" s="21"/>
    </row>
    <row r="21" spans="3:26" ht="54.75" customHeight="1">
      <c r="C21" s="24"/>
      <c r="D21" s="32" t="s">
        <v>37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7"/>
      <c r="T21" s="7"/>
      <c r="U21" s="7"/>
      <c r="V21" s="7"/>
      <c r="W21" s="7"/>
      <c r="X21" s="7"/>
      <c r="Y21" s="7"/>
      <c r="Z21" s="7"/>
    </row>
    <row r="22" spans="2:26" ht="16.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8"/>
      <c r="S22" s="8"/>
      <c r="T22" s="8"/>
      <c r="U22" s="8"/>
      <c r="V22" s="8"/>
      <c r="W22" s="8"/>
      <c r="X22" s="8"/>
      <c r="Y22" s="8"/>
      <c r="Z22" s="8"/>
    </row>
    <row r="23" spans="2:17" ht="16.5">
      <c r="B23" s="26"/>
      <c r="C23" s="27"/>
      <c r="D23" s="27"/>
      <c r="E23" s="27"/>
      <c r="F23" s="28"/>
      <c r="G23" s="29"/>
      <c r="H23" s="29"/>
      <c r="I23" s="29"/>
      <c r="J23" s="30"/>
      <c r="K23" s="29"/>
      <c r="L23" s="29"/>
      <c r="M23" s="29"/>
      <c r="N23" s="29"/>
      <c r="O23" s="29"/>
      <c r="P23" s="29"/>
      <c r="Q23" s="29"/>
    </row>
    <row r="24" spans="2:8" ht="16.5">
      <c r="B24" s="5"/>
      <c r="F24" s="2"/>
      <c r="G24" s="2"/>
      <c r="H24" s="2"/>
    </row>
    <row r="25" spans="2:8" ht="16.5">
      <c r="B25" s="5"/>
      <c r="F25" s="2"/>
      <c r="G25" s="2"/>
      <c r="H25" s="2"/>
    </row>
    <row r="26" spans="2:26" ht="16.5">
      <c r="B26" s="5"/>
      <c r="C26" s="1"/>
      <c r="D26" s="1"/>
      <c r="E26" s="1"/>
      <c r="F26" s="8"/>
      <c r="G26" s="8"/>
      <c r="H26" s="8"/>
      <c r="I26" s="6"/>
      <c r="J26" s="9"/>
      <c r="K26" s="6"/>
      <c r="L26" s="6"/>
      <c r="M26" s="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</sheetData>
  <mergeCells count="27">
    <mergeCell ref="Q1:R1"/>
    <mergeCell ref="G6:R6"/>
    <mergeCell ref="R7:R9"/>
    <mergeCell ref="D6:F6"/>
    <mergeCell ref="G7:G9"/>
    <mergeCell ref="H7:H9"/>
    <mergeCell ref="I8:I9"/>
    <mergeCell ref="J8:J9"/>
    <mergeCell ref="L8:L9"/>
    <mergeCell ref="B2:Q2"/>
    <mergeCell ref="B3:Q3"/>
    <mergeCell ref="M8:M9"/>
    <mergeCell ref="N7:N9"/>
    <mergeCell ref="B4:R4"/>
    <mergeCell ref="D7:D9"/>
    <mergeCell ref="I7:M7"/>
    <mergeCell ref="B6:B9"/>
    <mergeCell ref="C6:C9"/>
    <mergeCell ref="K8:K9"/>
    <mergeCell ref="O7:Q7"/>
    <mergeCell ref="D21:R21"/>
    <mergeCell ref="D20:K20"/>
    <mergeCell ref="B5:O5"/>
    <mergeCell ref="E7:E9"/>
    <mergeCell ref="F7:F9"/>
    <mergeCell ref="O8:O9"/>
    <mergeCell ref="P8:Q8"/>
  </mergeCells>
  <printOptions/>
  <pageMargins left="0.27" right="0.39" top="0.29" bottom="0.3" header="0.25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AutoBVT</cp:lastModifiedBy>
  <cp:lastPrinted>2020-04-08T12:08:01Z</cp:lastPrinted>
  <dcterms:created xsi:type="dcterms:W3CDTF">2020-03-25T02:47:18Z</dcterms:created>
  <dcterms:modified xsi:type="dcterms:W3CDTF">2020-04-08T12:08:22Z</dcterms:modified>
  <cp:category/>
  <cp:version/>
  <cp:contentType/>
  <cp:contentStatus/>
</cp:coreProperties>
</file>